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00" yWindow="-15" windowWidth="10245" windowHeight="8445" activeTab="1"/>
  </bookViews>
  <sheets>
    <sheet name="FMV Scale" sheetId="2" r:id="rId1"/>
    <sheet name="Calculator" sheetId="1" r:id="rId2"/>
  </sheets>
  <calcPr calcId="124519"/>
</workbook>
</file>

<file path=xl/calcChain.xml><?xml version="1.0" encoding="utf-8"?>
<calcChain xmlns="http://schemas.openxmlformats.org/spreadsheetml/2006/main">
  <c r="D3" i="1"/>
  <c r="D34"/>
  <c r="G37" s="1"/>
  <c r="I37" s="1"/>
  <c r="J37" s="1"/>
  <c r="D55"/>
  <c r="G55" s="1"/>
  <c r="I55" s="1"/>
  <c r="J55" s="1"/>
  <c r="G57"/>
  <c r="I57" s="1"/>
  <c r="J57" s="1"/>
  <c r="G56"/>
  <c r="I56" s="1"/>
  <c r="J56" s="1"/>
  <c r="D48"/>
  <c r="G50" s="1"/>
  <c r="I50" s="1"/>
  <c r="J50" s="1"/>
  <c r="G49"/>
  <c r="I49" s="1"/>
  <c r="J49" s="1"/>
  <c r="D41"/>
  <c r="G44" s="1"/>
  <c r="I44" s="1"/>
  <c r="J44" s="1"/>
  <c r="G43"/>
  <c r="I43" s="1"/>
  <c r="J43" s="1"/>
  <c r="G42"/>
  <c r="I42" s="1"/>
  <c r="J42" s="1"/>
  <c r="G41"/>
  <c r="I41" s="1"/>
  <c r="J41" s="1"/>
  <c r="D24"/>
  <c r="G24" s="1"/>
  <c r="I24" s="1"/>
  <c r="J24" s="1"/>
  <c r="D17"/>
  <c r="G20" s="1"/>
  <c r="I20" s="1"/>
  <c r="J20" s="1"/>
  <c r="D10"/>
  <c r="G6"/>
  <c r="G5"/>
  <c r="I5" s="1"/>
  <c r="J5" s="1"/>
  <c r="G4"/>
  <c r="I4" s="1"/>
  <c r="J4" s="1"/>
  <c r="G3"/>
  <c r="I3" s="1"/>
  <c r="J3" s="1"/>
  <c r="G27"/>
  <c r="I27" s="1"/>
  <c r="J27" s="1"/>
  <c r="G26"/>
  <c r="G19"/>
  <c r="I19" s="1"/>
  <c r="J19" s="1"/>
  <c r="G18"/>
  <c r="G17"/>
  <c r="I17" s="1"/>
  <c r="J17" s="1"/>
  <c r="G10"/>
  <c r="I10" s="1"/>
  <c r="J10" s="1"/>
  <c r="G13"/>
  <c r="I13" s="1"/>
  <c r="J13" s="1"/>
  <c r="G12"/>
  <c r="G11"/>
  <c r="I11"/>
  <c r="J11" s="1"/>
  <c r="I12"/>
  <c r="J12" s="1"/>
  <c r="I18"/>
  <c r="J18" s="1"/>
  <c r="I26"/>
  <c r="J26" s="1"/>
  <c r="I6"/>
  <c r="J6"/>
  <c r="G34" l="1"/>
  <c r="I34" s="1"/>
  <c r="J34" s="1"/>
  <c r="G51"/>
  <c r="I51" s="1"/>
  <c r="J51" s="1"/>
  <c r="G36"/>
  <c r="I36" s="1"/>
  <c r="J36" s="1"/>
  <c r="G48"/>
  <c r="I48" s="1"/>
  <c r="J48" s="1"/>
  <c r="G25"/>
  <c r="I25" s="1"/>
  <c r="J25" s="1"/>
  <c r="G58"/>
  <c r="I58" s="1"/>
  <c r="J58" s="1"/>
  <c r="G35"/>
  <c r="I35" s="1"/>
  <c r="J35" s="1"/>
</calcChain>
</file>

<file path=xl/sharedStrings.xml><?xml version="1.0" encoding="utf-8"?>
<sst xmlns="http://schemas.openxmlformats.org/spreadsheetml/2006/main" count="39" uniqueCount="22">
  <si>
    <t>Player</t>
  </si>
  <si>
    <t>Increase</t>
  </si>
  <si>
    <t>&gt; 50%</t>
  </si>
  <si>
    <t>New Salary</t>
  </si>
  <si>
    <t>Base+SB/Yrs</t>
  </si>
  <si>
    <t>10 to 24.99%</t>
  </si>
  <si>
    <t>25 to 49.99%</t>
  </si>
  <si>
    <t>Modifier</t>
  </si>
  <si>
    <t>Sign Bonus</t>
  </si>
  <si>
    <t>(2-Way Value)</t>
  </si>
  <si>
    <t>&lt; 10%</t>
  </si>
  <si>
    <t>Yrs Offered</t>
  </si>
  <si>
    <t>FMV Salary</t>
  </si>
  <si>
    <t>SKATERS</t>
  </si>
  <si>
    <t>OV Rtg</t>
  </si>
  <si>
    <t>GOALIES</t>
  </si>
  <si>
    <t>1-Way Value</t>
  </si>
  <si>
    <t>If the player did not finish last season on your team…</t>
  </si>
  <si>
    <t>If you are trying to re-sign a player who finished last season on your team…</t>
  </si>
  <si>
    <t>&lt;= 69</t>
  </si>
  <si>
    <t>&lt;= 60</t>
  </si>
  <si>
    <t>94+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</si>
</sst>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9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0" borderId="0" xfId="0" applyNumberFormat="1"/>
    <xf numFmtId="0" fontId="2" fillId="0" borderId="0" xfId="0" applyFont="1"/>
    <xf numFmtId="1" fontId="4" fillId="0" borderId="0" xfId="0" applyNumberFormat="1" applyFont="1"/>
    <xf numFmtId="1" fontId="2" fillId="2" borderId="0" xfId="0" applyNumberFormat="1" applyFont="1" applyFill="1"/>
    <xf numFmtId="1" fontId="2" fillId="3" borderId="0" xfId="0" applyNumberFormat="1" applyFont="1" applyFill="1"/>
    <xf numFmtId="1" fontId="2" fillId="4" borderId="0" xfId="0" applyNumberFormat="1" applyFont="1" applyFill="1"/>
    <xf numFmtId="1" fontId="2" fillId="5" borderId="0" xfId="0" applyNumberFormat="1" applyFont="1" applyFill="1"/>
    <xf numFmtId="0" fontId="0" fillId="6" borderId="0" xfId="0" applyFill="1"/>
    <xf numFmtId="1" fontId="0" fillId="6" borderId="0" xfId="0" applyNumberFormat="1" applyFill="1"/>
    <xf numFmtId="1" fontId="4" fillId="6" borderId="0" xfId="0" applyNumberFormat="1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2" fillId="6" borderId="0" xfId="0" applyFont="1" applyFill="1"/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164" fontId="2" fillId="8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2" fillId="7" borderId="0" xfId="0" applyNumberFormat="1" applyFont="1" applyFill="1" applyAlignment="1">
      <alignment horizontal="center"/>
    </xf>
    <xf numFmtId="1" fontId="2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1" fontId="0" fillId="0" borderId="0" xfId="0" applyNumberFormat="1" applyProtection="1"/>
    <xf numFmtId="0" fontId="0" fillId="0" borderId="0" xfId="0" applyProtection="1"/>
    <xf numFmtId="1" fontId="0" fillId="6" borderId="0" xfId="0" applyNumberFormat="1" applyFill="1" applyProtection="1"/>
    <xf numFmtId="0" fontId="0" fillId="6" borderId="0" xfId="0" applyFill="1" applyProtection="1"/>
    <xf numFmtId="0" fontId="6" fillId="9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C1" sqref="C1"/>
    </sheetView>
  </sheetViews>
  <sheetFormatPr defaultColWidth="0" defaultRowHeight="12.75"/>
  <cols>
    <col min="1" max="1" width="9.140625" style="18" customWidth="1"/>
    <col min="2" max="2" width="15.7109375" style="26" customWidth="1"/>
    <col min="3" max="3" width="5.7109375" style="8" customWidth="1"/>
    <col min="4" max="4" width="9.140625" style="18" customWidth="1"/>
    <col min="5" max="5" width="15.7109375" style="26" customWidth="1"/>
  </cols>
  <sheetData>
    <row r="1" spans="1:5" s="2" customFormat="1">
      <c r="A1" s="34" t="s">
        <v>13</v>
      </c>
      <c r="B1" s="34"/>
      <c r="C1" s="22"/>
      <c r="D1" s="35" t="s">
        <v>15</v>
      </c>
      <c r="E1" s="35"/>
    </row>
    <row r="2" spans="1:5" s="2" customFormat="1">
      <c r="A2" s="24" t="s">
        <v>14</v>
      </c>
      <c r="B2" s="25" t="s">
        <v>12</v>
      </c>
      <c r="C2" s="22"/>
      <c r="D2" s="23" t="s">
        <v>14</v>
      </c>
      <c r="E2" s="27" t="s">
        <v>12</v>
      </c>
    </row>
    <row r="3" spans="1:5">
      <c r="A3" s="18" t="s">
        <v>20</v>
      </c>
      <c r="B3" s="26">
        <v>775000</v>
      </c>
      <c r="D3" s="18" t="s">
        <v>19</v>
      </c>
      <c r="E3" s="26">
        <v>775000</v>
      </c>
    </row>
    <row r="4" spans="1:5">
      <c r="A4" s="18">
        <v>61</v>
      </c>
      <c r="B4" s="26">
        <v>800000</v>
      </c>
      <c r="D4" s="18">
        <v>70</v>
      </c>
      <c r="E4" s="26">
        <v>800000</v>
      </c>
    </row>
    <row r="5" spans="1:5">
      <c r="A5" s="18">
        <v>62</v>
      </c>
      <c r="B5" s="26">
        <v>850000</v>
      </c>
      <c r="D5" s="18">
        <v>71</v>
      </c>
      <c r="E5" s="26">
        <v>850000</v>
      </c>
    </row>
    <row r="6" spans="1:5">
      <c r="A6" s="18">
        <v>63</v>
      </c>
      <c r="B6" s="26">
        <v>900000</v>
      </c>
      <c r="D6" s="18">
        <v>72</v>
      </c>
      <c r="E6" s="26">
        <v>900000</v>
      </c>
    </row>
    <row r="7" spans="1:5">
      <c r="A7" s="18">
        <v>64</v>
      </c>
      <c r="B7" s="26">
        <v>950000</v>
      </c>
      <c r="D7" s="18">
        <v>73</v>
      </c>
      <c r="E7" s="26">
        <v>950000</v>
      </c>
    </row>
    <row r="8" spans="1:5">
      <c r="A8" s="18">
        <v>65</v>
      </c>
      <c r="B8" s="26">
        <v>1000000</v>
      </c>
      <c r="D8" s="18">
        <v>74</v>
      </c>
      <c r="E8" s="26">
        <v>1000000</v>
      </c>
    </row>
    <row r="9" spans="1:5">
      <c r="A9" s="18">
        <v>66</v>
      </c>
      <c r="B9" s="26">
        <v>1250000</v>
      </c>
      <c r="D9" s="18">
        <v>75</v>
      </c>
      <c r="E9" s="26">
        <v>1125000</v>
      </c>
    </row>
    <row r="10" spans="1:5">
      <c r="A10" s="18">
        <v>67</v>
      </c>
      <c r="B10" s="26">
        <v>1500000</v>
      </c>
      <c r="D10" s="18">
        <v>76</v>
      </c>
      <c r="E10" s="26">
        <v>1250000</v>
      </c>
    </row>
    <row r="11" spans="1:5">
      <c r="A11" s="18">
        <v>68</v>
      </c>
      <c r="B11" s="26">
        <v>1750000</v>
      </c>
      <c r="D11" s="18">
        <v>77</v>
      </c>
      <c r="E11" s="26">
        <v>1375000</v>
      </c>
    </row>
    <row r="12" spans="1:5">
      <c r="A12" s="18">
        <v>69</v>
      </c>
      <c r="B12" s="26">
        <v>2000000</v>
      </c>
      <c r="D12" s="18">
        <v>78</v>
      </c>
      <c r="E12" s="26">
        <v>1500000</v>
      </c>
    </row>
    <row r="13" spans="1:5">
      <c r="A13" s="18">
        <v>70</v>
      </c>
      <c r="B13" s="26">
        <v>2500000</v>
      </c>
      <c r="D13" s="18">
        <v>79</v>
      </c>
      <c r="E13" s="26">
        <v>1750000</v>
      </c>
    </row>
    <row r="14" spans="1:5">
      <c r="A14" s="18">
        <v>71</v>
      </c>
      <c r="B14" s="26">
        <v>3000000</v>
      </c>
      <c r="D14" s="18">
        <v>80</v>
      </c>
      <c r="E14" s="26">
        <v>2000000</v>
      </c>
    </row>
    <row r="15" spans="1:5">
      <c r="A15" s="18">
        <v>72</v>
      </c>
      <c r="B15" s="26">
        <v>3500000</v>
      </c>
      <c r="D15" s="18">
        <v>81</v>
      </c>
      <c r="E15" s="26">
        <v>2500000</v>
      </c>
    </row>
    <row r="16" spans="1:5">
      <c r="A16" s="18">
        <v>73</v>
      </c>
      <c r="B16" s="26">
        <v>4000000</v>
      </c>
      <c r="D16" s="18">
        <v>82</v>
      </c>
      <c r="E16" s="26">
        <v>3000000</v>
      </c>
    </row>
    <row r="17" spans="1:5">
      <c r="A17" s="18">
        <v>74</v>
      </c>
      <c r="B17" s="26">
        <v>4500000</v>
      </c>
      <c r="D17" s="18">
        <v>83</v>
      </c>
      <c r="E17" s="26">
        <v>3500000</v>
      </c>
    </row>
    <row r="18" spans="1:5">
      <c r="A18" s="18">
        <v>75</v>
      </c>
      <c r="B18" s="26">
        <v>5000000</v>
      </c>
      <c r="D18" s="18">
        <v>84</v>
      </c>
      <c r="E18" s="26">
        <v>4000000</v>
      </c>
    </row>
    <row r="19" spans="1:5">
      <c r="A19" s="18">
        <v>76</v>
      </c>
      <c r="B19" s="26">
        <v>5500000</v>
      </c>
      <c r="D19" s="18">
        <v>85</v>
      </c>
      <c r="E19" s="26">
        <v>4500000</v>
      </c>
    </row>
    <row r="20" spans="1:5">
      <c r="A20" s="18">
        <v>77</v>
      </c>
      <c r="B20" s="26">
        <v>6000000</v>
      </c>
      <c r="D20" s="18">
        <v>86</v>
      </c>
      <c r="E20" s="26">
        <v>5000000</v>
      </c>
    </row>
    <row r="21" spans="1:5">
      <c r="A21" s="18">
        <v>78</v>
      </c>
      <c r="B21" s="26">
        <v>6500000</v>
      </c>
      <c r="D21" s="18">
        <v>87</v>
      </c>
      <c r="E21" s="26">
        <v>5500000</v>
      </c>
    </row>
    <row r="22" spans="1:5">
      <c r="A22" s="18">
        <v>79</v>
      </c>
      <c r="B22" s="26">
        <v>7000000</v>
      </c>
      <c r="D22" s="18">
        <v>88</v>
      </c>
      <c r="E22" s="26">
        <v>6000000</v>
      </c>
    </row>
    <row r="23" spans="1:5">
      <c r="A23" s="18">
        <v>80</v>
      </c>
      <c r="B23" s="26">
        <v>7500000</v>
      </c>
      <c r="D23" s="18">
        <v>89</v>
      </c>
      <c r="E23" s="26">
        <v>6750000</v>
      </c>
    </row>
    <row r="24" spans="1:5">
      <c r="A24" s="18">
        <v>81</v>
      </c>
      <c r="B24" s="26">
        <v>8000000</v>
      </c>
      <c r="D24" s="18">
        <v>90</v>
      </c>
      <c r="E24" s="26">
        <v>7500000</v>
      </c>
    </row>
    <row r="25" spans="1:5">
      <c r="A25" s="18">
        <v>82</v>
      </c>
      <c r="B25" s="26">
        <v>8500000</v>
      </c>
      <c r="D25" s="18">
        <v>91</v>
      </c>
      <c r="E25" s="26">
        <v>8250000</v>
      </c>
    </row>
    <row r="26" spans="1:5">
      <c r="A26" s="18">
        <v>83</v>
      </c>
      <c r="B26" s="26">
        <v>9000000</v>
      </c>
      <c r="D26" s="18">
        <v>92</v>
      </c>
      <c r="E26" s="26">
        <v>9000000</v>
      </c>
    </row>
    <row r="27" spans="1:5">
      <c r="A27" s="18">
        <v>84</v>
      </c>
      <c r="B27" s="26">
        <v>9500000</v>
      </c>
      <c r="D27" s="18">
        <v>93</v>
      </c>
      <c r="E27" s="26">
        <v>9750000</v>
      </c>
    </row>
    <row r="28" spans="1:5">
      <c r="A28" s="18">
        <v>85</v>
      </c>
      <c r="B28" s="26">
        <v>10000000</v>
      </c>
      <c r="D28" s="18" t="s">
        <v>21</v>
      </c>
      <c r="E28" s="26">
        <v>10500000</v>
      </c>
    </row>
    <row r="29" spans="1:5">
      <c r="A29" s="18">
        <v>86</v>
      </c>
      <c r="B29" s="26">
        <v>10750000</v>
      </c>
    </row>
    <row r="30" spans="1:5">
      <c r="A30" s="18">
        <v>87</v>
      </c>
      <c r="B30" s="26">
        <v>11500000</v>
      </c>
    </row>
  </sheetData>
  <mergeCells count="2">
    <mergeCell ref="A1:B1"/>
    <mergeCell ref="D1:E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1"/>
  <sheetViews>
    <sheetView tabSelected="1" workbookViewId="0">
      <selection activeCell="A3" sqref="A3"/>
    </sheetView>
  </sheetViews>
  <sheetFormatPr defaultColWidth="0" defaultRowHeight="12.75"/>
  <cols>
    <col min="1" max="1" width="21.7109375" customWidth="1"/>
    <col min="2" max="2" width="13.7109375" customWidth="1"/>
    <col min="3" max="3" width="14.140625" style="18" customWidth="1"/>
    <col min="4" max="5" width="13.7109375" customWidth="1"/>
    <col min="6" max="6" width="11.42578125" customWidth="1"/>
    <col min="7" max="7" width="12.28515625" style="30" hidden="1" customWidth="1"/>
    <col min="8" max="8" width="9.140625" style="31" hidden="1" customWidth="1"/>
    <col min="9" max="9" width="13.85546875" style="1" customWidth="1"/>
    <col min="10" max="10" width="13.85546875" style="3" customWidth="1"/>
  </cols>
  <sheetData>
    <row r="1" spans="1:10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2" customFormat="1">
      <c r="A2" s="2" t="s">
        <v>0</v>
      </c>
      <c r="B2" s="19" t="s">
        <v>12</v>
      </c>
      <c r="C2" s="14" t="s">
        <v>1</v>
      </c>
      <c r="D2" s="19" t="s">
        <v>3</v>
      </c>
      <c r="E2" s="19" t="s">
        <v>8</v>
      </c>
      <c r="F2" s="19" t="s">
        <v>11</v>
      </c>
      <c r="G2" s="28" t="s">
        <v>4</v>
      </c>
      <c r="H2" s="29" t="s">
        <v>7</v>
      </c>
      <c r="I2" s="20" t="s">
        <v>16</v>
      </c>
      <c r="J2" s="21" t="s">
        <v>9</v>
      </c>
    </row>
    <row r="3" spans="1:10">
      <c r="A3" s="13"/>
      <c r="B3" s="13"/>
      <c r="C3" s="15" t="s">
        <v>10</v>
      </c>
      <c r="D3" s="11">
        <f>(B3*1)</f>
        <v>0</v>
      </c>
      <c r="E3" s="12">
        <v>0</v>
      </c>
      <c r="F3">
        <v>1</v>
      </c>
      <c r="G3" s="30">
        <f>(D3+(0.75*E3/F3))</f>
        <v>0</v>
      </c>
      <c r="H3" s="31">
        <v>0.5</v>
      </c>
      <c r="I3" s="6">
        <f>(G3*H3)</f>
        <v>0</v>
      </c>
      <c r="J3" s="3">
        <f>((H3*I3)*0.67)</f>
        <v>0</v>
      </c>
    </row>
    <row r="4" spans="1:10">
      <c r="A4" s="8"/>
      <c r="B4" s="8"/>
      <c r="C4" s="16"/>
      <c r="D4" s="8"/>
      <c r="E4" s="8"/>
      <c r="F4">
        <v>2</v>
      </c>
      <c r="G4" s="30">
        <f>(D3+(0.75*E3/F4))</f>
        <v>0</v>
      </c>
      <c r="H4" s="31">
        <v>0.7</v>
      </c>
      <c r="I4" s="6">
        <f>(G4*H4)</f>
        <v>0</v>
      </c>
      <c r="J4" s="3">
        <f>((H4*I4)*0.67)</f>
        <v>0</v>
      </c>
    </row>
    <row r="5" spans="1:10">
      <c r="A5" s="8"/>
      <c r="B5" s="8"/>
      <c r="C5" s="16"/>
      <c r="D5" s="8"/>
      <c r="E5" s="8"/>
      <c r="F5">
        <v>3</v>
      </c>
      <c r="G5" s="30">
        <f>(D3+(0.75*E3/F5))</f>
        <v>0</v>
      </c>
      <c r="H5" s="31">
        <v>0.8</v>
      </c>
      <c r="I5" s="6">
        <f>(G5*H5)</f>
        <v>0</v>
      </c>
      <c r="J5" s="3">
        <f>((H5*I5)*0.67)</f>
        <v>0</v>
      </c>
    </row>
    <row r="6" spans="1:10">
      <c r="A6" s="8"/>
      <c r="B6" s="8"/>
      <c r="C6" s="16"/>
      <c r="D6" s="8"/>
      <c r="E6" s="8"/>
      <c r="F6">
        <v>4</v>
      </c>
      <c r="G6" s="30">
        <f>(D3+(0.75*E3/F6))</f>
        <v>0</v>
      </c>
      <c r="H6" s="31">
        <v>0.6</v>
      </c>
      <c r="I6" s="6">
        <f>(G6*H6)</f>
        <v>0</v>
      </c>
      <c r="J6" s="3">
        <f>((H6*I6)*0.67)</f>
        <v>0</v>
      </c>
    </row>
    <row r="7" spans="1:10" s="8" customFormat="1">
      <c r="C7" s="16"/>
      <c r="G7" s="32"/>
      <c r="H7" s="33"/>
      <c r="I7" s="10"/>
      <c r="J7" s="10"/>
    </row>
    <row r="8" spans="1:10" s="8" customFormat="1">
      <c r="C8" s="16"/>
      <c r="G8" s="32"/>
      <c r="H8" s="33"/>
      <c r="I8" s="10"/>
      <c r="J8" s="10"/>
    </row>
    <row r="9" spans="1:10" s="8" customFormat="1">
      <c r="C9" s="16"/>
      <c r="G9" s="32"/>
      <c r="H9" s="33"/>
      <c r="I9" s="10"/>
      <c r="J9" s="10"/>
    </row>
    <row r="10" spans="1:10">
      <c r="B10" s="8"/>
      <c r="C10" s="15" t="s">
        <v>5</v>
      </c>
      <c r="D10" s="11">
        <f>(B3*1.1)</f>
        <v>0</v>
      </c>
      <c r="E10" s="12">
        <v>0</v>
      </c>
      <c r="F10">
        <v>1</v>
      </c>
      <c r="G10" s="30">
        <f>(D10+(0.75*E10/F10))</f>
        <v>0</v>
      </c>
      <c r="H10" s="31">
        <v>0.55000000000000004</v>
      </c>
      <c r="I10" s="7">
        <f>(G10*H10)</f>
        <v>0</v>
      </c>
      <c r="J10" s="3">
        <f>((H10*I10)*0.67)</f>
        <v>0</v>
      </c>
    </row>
    <row r="11" spans="1:10">
      <c r="A11" s="8"/>
      <c r="B11" s="8"/>
      <c r="C11" s="16"/>
      <c r="D11" s="8"/>
      <c r="E11" s="8"/>
      <c r="F11">
        <v>2</v>
      </c>
      <c r="G11" s="30">
        <f>(D10+(0.75*E10/F11))</f>
        <v>0</v>
      </c>
      <c r="H11" s="31">
        <v>0.75</v>
      </c>
      <c r="I11" s="7">
        <f>(G11*H11)</f>
        <v>0</v>
      </c>
      <c r="J11" s="3">
        <f>((H11*I11)*0.67)</f>
        <v>0</v>
      </c>
    </row>
    <row r="12" spans="1:10">
      <c r="A12" s="8"/>
      <c r="B12" s="8"/>
      <c r="C12" s="16"/>
      <c r="D12" s="8"/>
      <c r="E12" s="8"/>
      <c r="F12">
        <v>3</v>
      </c>
      <c r="G12" s="30">
        <f>(D10+(0.75*E10/F12))</f>
        <v>0</v>
      </c>
      <c r="H12" s="31">
        <v>0.9</v>
      </c>
      <c r="I12" s="7">
        <f>(G12*H12)</f>
        <v>0</v>
      </c>
      <c r="J12" s="3">
        <f>((H12*I12)*0.67)</f>
        <v>0</v>
      </c>
    </row>
    <row r="13" spans="1:10">
      <c r="A13" s="8"/>
      <c r="B13" s="8"/>
      <c r="C13" s="16"/>
      <c r="D13" s="8"/>
      <c r="E13" s="8"/>
      <c r="F13">
        <v>4</v>
      </c>
      <c r="G13" s="30">
        <f>(D10+(0.75*E10/F13))</f>
        <v>0</v>
      </c>
      <c r="H13" s="31">
        <v>0.8</v>
      </c>
      <c r="I13" s="7">
        <f>(G13*H13)</f>
        <v>0</v>
      </c>
      <c r="J13" s="3">
        <f>((H13*I13)*0.67)</f>
        <v>0</v>
      </c>
    </row>
    <row r="14" spans="1:10" s="8" customFormat="1">
      <c r="C14" s="16"/>
      <c r="G14" s="32"/>
      <c r="H14" s="33"/>
      <c r="I14" s="10"/>
      <c r="J14" s="10"/>
    </row>
    <row r="15" spans="1:10" s="8" customFormat="1">
      <c r="C15" s="16"/>
      <c r="G15" s="32"/>
      <c r="H15" s="33"/>
      <c r="I15" s="10"/>
      <c r="J15" s="10"/>
    </row>
    <row r="16" spans="1:10" s="8" customFormat="1">
      <c r="C16" s="16"/>
      <c r="G16" s="32"/>
      <c r="H16" s="33"/>
      <c r="I16" s="10"/>
      <c r="J16" s="10"/>
    </row>
    <row r="17" spans="1:10">
      <c r="B17" s="8"/>
      <c r="C17" s="15" t="s">
        <v>6</v>
      </c>
      <c r="D17" s="11">
        <f>(B3*1.25)</f>
        <v>0</v>
      </c>
      <c r="E17" s="12">
        <v>0</v>
      </c>
      <c r="F17">
        <v>1</v>
      </c>
      <c r="G17" s="30">
        <f>(D17+(0.75*E17/F17))</f>
        <v>0</v>
      </c>
      <c r="H17" s="31">
        <v>0.6</v>
      </c>
      <c r="I17" s="5">
        <f>(G17*H17)</f>
        <v>0</v>
      </c>
      <c r="J17" s="3">
        <f>((H17*I17)*0.67)</f>
        <v>0</v>
      </c>
    </row>
    <row r="18" spans="1:10">
      <c r="A18" s="8"/>
      <c r="B18" s="8"/>
      <c r="C18" s="16"/>
      <c r="D18" s="8"/>
      <c r="E18" s="8"/>
      <c r="F18">
        <v>2</v>
      </c>
      <c r="G18" s="30">
        <f>(D17+(0.75*E17/F18))</f>
        <v>0</v>
      </c>
      <c r="H18" s="31">
        <v>0.8</v>
      </c>
      <c r="I18" s="5">
        <f>(G18*H18)</f>
        <v>0</v>
      </c>
      <c r="J18" s="3">
        <f>((H18*I18)*0.67)</f>
        <v>0</v>
      </c>
    </row>
    <row r="19" spans="1:10">
      <c r="A19" s="8"/>
      <c r="B19" s="8"/>
      <c r="C19" s="16"/>
      <c r="D19" s="8"/>
      <c r="E19" s="8"/>
      <c r="F19">
        <v>3</v>
      </c>
      <c r="G19" s="30">
        <f>(D17+(0.75*E17/F19))</f>
        <v>0</v>
      </c>
      <c r="H19" s="31">
        <v>0.95</v>
      </c>
      <c r="I19" s="5">
        <f>(G19*H19)</f>
        <v>0</v>
      </c>
      <c r="J19" s="3">
        <f>((H19*I19)*0.67)</f>
        <v>0</v>
      </c>
    </row>
    <row r="20" spans="1:10">
      <c r="A20" s="8"/>
      <c r="B20" s="8"/>
      <c r="C20" s="16"/>
      <c r="D20" s="8"/>
      <c r="E20" s="8"/>
      <c r="F20">
        <v>4</v>
      </c>
      <c r="G20" s="30">
        <f>(D17+(0.75*E17/F20))</f>
        <v>0</v>
      </c>
      <c r="H20" s="31">
        <v>0.9</v>
      </c>
      <c r="I20" s="5">
        <f>(G20*H20)</f>
        <v>0</v>
      </c>
      <c r="J20" s="3">
        <f>((H20*I20)*0.67)</f>
        <v>0</v>
      </c>
    </row>
    <row r="21" spans="1:10" s="8" customFormat="1">
      <c r="C21" s="16"/>
      <c r="G21" s="32"/>
      <c r="H21" s="33"/>
      <c r="I21" s="10"/>
      <c r="J21" s="10"/>
    </row>
    <row r="22" spans="1:10" s="8" customFormat="1">
      <c r="C22" s="16"/>
      <c r="G22" s="32"/>
      <c r="H22" s="33"/>
      <c r="I22" s="10"/>
      <c r="J22" s="10"/>
    </row>
    <row r="23" spans="1:10" s="8" customFormat="1">
      <c r="C23" s="16"/>
      <c r="G23" s="32"/>
      <c r="H23" s="33"/>
      <c r="I23" s="10"/>
      <c r="J23" s="10"/>
    </row>
    <row r="24" spans="1:10">
      <c r="B24" s="8"/>
      <c r="C24" s="15" t="s">
        <v>2</v>
      </c>
      <c r="D24" s="11">
        <f>(B3*1.5)</f>
        <v>0</v>
      </c>
      <c r="E24" s="12">
        <v>0</v>
      </c>
      <c r="F24">
        <v>1</v>
      </c>
      <c r="G24" s="30">
        <f>(D24+(0.75*E24/F24))</f>
        <v>0</v>
      </c>
      <c r="H24" s="31">
        <v>0.8</v>
      </c>
      <c r="I24" s="4">
        <f>(G24*H24)</f>
        <v>0</v>
      </c>
      <c r="J24" s="3">
        <f>((H24*I24)*0.67)</f>
        <v>0</v>
      </c>
    </row>
    <row r="25" spans="1:10">
      <c r="A25" s="8"/>
      <c r="B25" s="8"/>
      <c r="C25" s="17"/>
      <c r="D25" s="8"/>
      <c r="E25" s="8"/>
      <c r="F25">
        <v>2</v>
      </c>
      <c r="G25" s="30">
        <f>(D24+(0.75*E24/F25))</f>
        <v>0</v>
      </c>
      <c r="H25" s="31">
        <v>0.9</v>
      </c>
      <c r="I25" s="4">
        <f>(G25*H25)</f>
        <v>0</v>
      </c>
      <c r="J25" s="3">
        <f>((H25*I25)*0.67)</f>
        <v>0</v>
      </c>
    </row>
    <row r="26" spans="1:10">
      <c r="A26" s="8"/>
      <c r="B26" s="8"/>
      <c r="C26" s="17"/>
      <c r="D26" s="8"/>
      <c r="E26" s="8"/>
      <c r="F26">
        <v>3</v>
      </c>
      <c r="G26" s="30">
        <f>(D24+(0.75*E24/F26))</f>
        <v>0</v>
      </c>
      <c r="H26" s="31">
        <v>1</v>
      </c>
      <c r="I26" s="4">
        <f>(G26*H26)</f>
        <v>0</v>
      </c>
      <c r="J26" s="3">
        <f>((H26*I26)*0.67)</f>
        <v>0</v>
      </c>
    </row>
    <row r="27" spans="1:10">
      <c r="A27" s="8"/>
      <c r="B27" s="8"/>
      <c r="C27" s="17"/>
      <c r="D27" s="8"/>
      <c r="E27" s="8"/>
      <c r="F27">
        <v>4</v>
      </c>
      <c r="G27" s="30">
        <f>(D24+(0.75*E24/F27))</f>
        <v>0</v>
      </c>
      <c r="H27" s="31">
        <v>0.97499999999999998</v>
      </c>
      <c r="I27" s="4">
        <f>(G27*H27)</f>
        <v>0</v>
      </c>
      <c r="J27" s="3">
        <f>((H27*I27)*0.67)</f>
        <v>0</v>
      </c>
    </row>
    <row r="28" spans="1:10" s="8" customFormat="1">
      <c r="C28" s="17"/>
      <c r="G28" s="32"/>
      <c r="H28" s="33"/>
      <c r="I28" s="9"/>
      <c r="J28" s="10"/>
    </row>
    <row r="29" spans="1:10" s="8" customFormat="1">
      <c r="C29" s="17"/>
      <c r="G29" s="32"/>
      <c r="H29" s="33"/>
      <c r="I29" s="9"/>
      <c r="J29" s="10"/>
    </row>
    <row r="30" spans="1:10" s="8" customFormat="1">
      <c r="C30" s="17"/>
      <c r="G30" s="32"/>
      <c r="H30" s="33"/>
      <c r="I30" s="9"/>
      <c r="J30" s="10"/>
    </row>
    <row r="31" spans="1:10" s="8" customFormat="1">
      <c r="C31" s="17"/>
      <c r="G31" s="32"/>
      <c r="H31" s="33"/>
      <c r="I31" s="9"/>
      <c r="J31" s="10"/>
    </row>
    <row r="32" spans="1:10">
      <c r="A32" s="37" t="s">
        <v>18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0" s="2" customFormat="1">
      <c r="A33" s="2" t="s">
        <v>0</v>
      </c>
      <c r="B33" s="19" t="s">
        <v>12</v>
      </c>
      <c r="C33" s="14" t="s">
        <v>1</v>
      </c>
      <c r="D33" s="19" t="s">
        <v>3</v>
      </c>
      <c r="E33" s="19" t="s">
        <v>8</v>
      </c>
      <c r="F33" s="19" t="s">
        <v>11</v>
      </c>
      <c r="G33" s="28" t="s">
        <v>4</v>
      </c>
      <c r="H33" s="29" t="s">
        <v>7</v>
      </c>
      <c r="I33" s="20" t="s">
        <v>16</v>
      </c>
      <c r="J33" s="21" t="s">
        <v>9</v>
      </c>
    </row>
    <row r="34" spans="1:10">
      <c r="A34" s="13"/>
      <c r="B34" s="13"/>
      <c r="C34" s="15" t="s">
        <v>10</v>
      </c>
      <c r="D34" s="11">
        <f>(B34*1)</f>
        <v>0</v>
      </c>
      <c r="E34" s="12">
        <v>0</v>
      </c>
      <c r="F34">
        <v>1</v>
      </c>
      <c r="G34" s="30">
        <f>(D34+(0.75*E34/F34))</f>
        <v>0</v>
      </c>
      <c r="H34" s="31">
        <v>0.5</v>
      </c>
      <c r="I34" s="6">
        <f>(G34*H34)</f>
        <v>0</v>
      </c>
      <c r="J34" s="3">
        <f>((H34*I34)*0.67)</f>
        <v>0</v>
      </c>
    </row>
    <row r="35" spans="1:10">
      <c r="A35" s="8"/>
      <c r="B35" s="8"/>
      <c r="C35" s="16"/>
      <c r="D35" s="8"/>
      <c r="E35" s="8"/>
      <c r="F35">
        <v>2</v>
      </c>
      <c r="G35" s="30">
        <f>(D34+(0.75*E34/F35))</f>
        <v>0</v>
      </c>
      <c r="H35" s="31">
        <v>0.7</v>
      </c>
      <c r="I35" s="6">
        <f>(G35*H35)</f>
        <v>0</v>
      </c>
      <c r="J35" s="3">
        <f>((H35*I35)*0.67)</f>
        <v>0</v>
      </c>
    </row>
    <row r="36" spans="1:10">
      <c r="A36" s="8"/>
      <c r="B36" s="8"/>
      <c r="C36" s="16"/>
      <c r="D36" s="8"/>
      <c r="E36" s="8"/>
      <c r="F36">
        <v>3</v>
      </c>
      <c r="G36" s="30">
        <f>(D34+(0.75*E34/F36))</f>
        <v>0</v>
      </c>
      <c r="H36" s="31">
        <v>0.8</v>
      </c>
      <c r="I36" s="6">
        <f>(G36*H36)</f>
        <v>0</v>
      </c>
      <c r="J36" s="3">
        <f>((H36*I36)*0.67)</f>
        <v>0</v>
      </c>
    </row>
    <row r="37" spans="1:10">
      <c r="A37" s="8"/>
      <c r="B37" s="8"/>
      <c r="C37" s="16"/>
      <c r="D37" s="8"/>
      <c r="E37" s="8"/>
      <c r="F37">
        <v>4</v>
      </c>
      <c r="G37" s="30">
        <f>(D34+(0.75*E34/F37))</f>
        <v>0</v>
      </c>
      <c r="H37" s="31">
        <v>0.8</v>
      </c>
      <c r="I37" s="6">
        <f>(G37*H37)</f>
        <v>0</v>
      </c>
      <c r="J37" s="3">
        <f>((H37*I37)*0.67)</f>
        <v>0</v>
      </c>
    </row>
    <row r="38" spans="1:10" s="8" customFormat="1">
      <c r="C38" s="16"/>
      <c r="G38" s="32"/>
      <c r="H38" s="33"/>
      <c r="I38" s="10"/>
      <c r="J38" s="10"/>
    </row>
    <row r="39" spans="1:10" s="8" customFormat="1">
      <c r="C39" s="16"/>
      <c r="G39" s="32"/>
      <c r="H39" s="33"/>
      <c r="I39" s="10"/>
      <c r="J39" s="10"/>
    </row>
    <row r="40" spans="1:10" s="8" customFormat="1">
      <c r="C40" s="16"/>
      <c r="G40" s="32"/>
      <c r="H40" s="33"/>
      <c r="I40" s="10"/>
      <c r="J40" s="10"/>
    </row>
    <row r="41" spans="1:10">
      <c r="B41" s="8"/>
      <c r="C41" s="15" t="s">
        <v>5</v>
      </c>
      <c r="D41" s="11">
        <f>(B34*1.1)</f>
        <v>0</v>
      </c>
      <c r="E41" s="12">
        <v>0</v>
      </c>
      <c r="F41">
        <v>1</v>
      </c>
      <c r="G41" s="30">
        <f>(D41+(0.75*E41/F41))</f>
        <v>0</v>
      </c>
      <c r="H41" s="31">
        <v>0.55000000000000004</v>
      </c>
      <c r="I41" s="7">
        <f>(G41*H41)</f>
        <v>0</v>
      </c>
      <c r="J41" s="3">
        <f>((H41*I41)*0.67)</f>
        <v>0</v>
      </c>
    </row>
    <row r="42" spans="1:10">
      <c r="A42" s="8"/>
      <c r="B42" s="8"/>
      <c r="C42" s="16"/>
      <c r="D42" s="8"/>
      <c r="E42" s="8"/>
      <c r="F42">
        <v>2</v>
      </c>
      <c r="G42" s="30">
        <f>(D41+(0.75*E41/F42))</f>
        <v>0</v>
      </c>
      <c r="H42" s="31">
        <v>0.75</v>
      </c>
      <c r="I42" s="7">
        <f>(G42*H42)</f>
        <v>0</v>
      </c>
      <c r="J42" s="3">
        <f>((H42*I42)*0.67)</f>
        <v>0</v>
      </c>
    </row>
    <row r="43" spans="1:10">
      <c r="A43" s="8"/>
      <c r="B43" s="8"/>
      <c r="C43" s="16"/>
      <c r="D43" s="8"/>
      <c r="E43" s="8"/>
      <c r="F43">
        <v>3</v>
      </c>
      <c r="G43" s="30">
        <f>(D41+(0.75*E41/F43))</f>
        <v>0</v>
      </c>
      <c r="H43" s="31">
        <v>0.9</v>
      </c>
      <c r="I43" s="7">
        <f>(G43*H43)</f>
        <v>0</v>
      </c>
      <c r="J43" s="3">
        <f>((H43*I43)*0.67)</f>
        <v>0</v>
      </c>
    </row>
    <row r="44" spans="1:10">
      <c r="A44" s="8"/>
      <c r="B44" s="8"/>
      <c r="C44" s="16"/>
      <c r="D44" s="8"/>
      <c r="E44" s="8"/>
      <c r="F44">
        <v>4</v>
      </c>
      <c r="G44" s="30">
        <f>(D41+(0.75*E41/F44))</f>
        <v>0</v>
      </c>
      <c r="H44" s="31">
        <v>0.9</v>
      </c>
      <c r="I44" s="7">
        <f>(G44*H44)</f>
        <v>0</v>
      </c>
      <c r="J44" s="3">
        <f>((H44*I44)*0.67)</f>
        <v>0</v>
      </c>
    </row>
    <row r="45" spans="1:10" s="8" customFormat="1">
      <c r="C45" s="16"/>
      <c r="G45" s="32"/>
      <c r="H45" s="33"/>
      <c r="I45" s="10"/>
      <c r="J45" s="10"/>
    </row>
    <row r="46" spans="1:10" s="8" customFormat="1">
      <c r="C46" s="16"/>
      <c r="G46" s="32"/>
      <c r="H46" s="33"/>
      <c r="I46" s="10"/>
      <c r="J46" s="10"/>
    </row>
    <row r="47" spans="1:10" s="8" customFormat="1">
      <c r="C47" s="16"/>
      <c r="G47" s="32"/>
      <c r="H47" s="33"/>
      <c r="I47" s="10"/>
      <c r="J47" s="10"/>
    </row>
    <row r="48" spans="1:10">
      <c r="B48" s="8"/>
      <c r="C48" s="15" t="s">
        <v>6</v>
      </c>
      <c r="D48" s="11">
        <f>(B34*1.25)</f>
        <v>0</v>
      </c>
      <c r="E48" s="12">
        <v>0</v>
      </c>
      <c r="F48">
        <v>1</v>
      </c>
      <c r="G48" s="30">
        <f>(D48+(0.75*E48/F48))</f>
        <v>0</v>
      </c>
      <c r="H48" s="31">
        <v>0.6</v>
      </c>
      <c r="I48" s="5">
        <f>(G48*H48)</f>
        <v>0</v>
      </c>
      <c r="J48" s="3">
        <f>((H48*I48)*0.67)</f>
        <v>0</v>
      </c>
    </row>
    <row r="49" spans="1:10">
      <c r="A49" s="8"/>
      <c r="B49" s="8"/>
      <c r="C49" s="16"/>
      <c r="D49" s="8"/>
      <c r="E49" s="8"/>
      <c r="F49">
        <v>2</v>
      </c>
      <c r="G49" s="30">
        <f>(D48+(0.75*E48/F49))</f>
        <v>0</v>
      </c>
      <c r="H49" s="31">
        <v>0.8</v>
      </c>
      <c r="I49" s="5">
        <f>(G49*H49)</f>
        <v>0</v>
      </c>
      <c r="J49" s="3">
        <f>((H49*I49)*0.67)</f>
        <v>0</v>
      </c>
    </row>
    <row r="50" spans="1:10">
      <c r="A50" s="8"/>
      <c r="B50" s="8"/>
      <c r="C50" s="16"/>
      <c r="D50" s="8"/>
      <c r="E50" s="8"/>
      <c r="F50">
        <v>3</v>
      </c>
      <c r="G50" s="30">
        <f>(D48+(0.75*E48/F50))</f>
        <v>0</v>
      </c>
      <c r="H50" s="31">
        <v>0.95</v>
      </c>
      <c r="I50" s="5">
        <f>(G50*H50)</f>
        <v>0</v>
      </c>
      <c r="J50" s="3">
        <f>((H50*I50)*0.67)</f>
        <v>0</v>
      </c>
    </row>
    <row r="51" spans="1:10">
      <c r="A51" s="8"/>
      <c r="B51" s="8"/>
      <c r="C51" s="16"/>
      <c r="D51" s="8"/>
      <c r="E51" s="8"/>
      <c r="F51">
        <v>4</v>
      </c>
      <c r="G51" s="30">
        <f>(D48+(0.75*E48/F51))</f>
        <v>0</v>
      </c>
      <c r="H51" s="31">
        <v>0.95</v>
      </c>
      <c r="I51" s="5">
        <f>(G51*H51)</f>
        <v>0</v>
      </c>
      <c r="J51" s="3">
        <f>((H51*I51)*0.67)</f>
        <v>0</v>
      </c>
    </row>
    <row r="52" spans="1:10" s="8" customFormat="1">
      <c r="C52" s="16"/>
      <c r="G52" s="32"/>
      <c r="H52" s="33"/>
      <c r="I52" s="10"/>
      <c r="J52" s="10"/>
    </row>
    <row r="53" spans="1:10" s="8" customFormat="1">
      <c r="C53" s="16"/>
      <c r="G53" s="32"/>
      <c r="H53" s="33"/>
      <c r="I53" s="10"/>
      <c r="J53" s="10"/>
    </row>
    <row r="54" spans="1:10" s="8" customFormat="1">
      <c r="C54" s="16"/>
      <c r="G54" s="32"/>
      <c r="H54" s="33"/>
      <c r="I54" s="10"/>
      <c r="J54" s="10"/>
    </row>
    <row r="55" spans="1:10">
      <c r="B55" s="8"/>
      <c r="C55" s="15" t="s">
        <v>2</v>
      </c>
      <c r="D55" s="11">
        <f>(B34*1.5)</f>
        <v>0</v>
      </c>
      <c r="E55" s="12">
        <v>0</v>
      </c>
      <c r="F55">
        <v>1</v>
      </c>
      <c r="G55" s="30">
        <f>(D55+(0.75*E55/F55))</f>
        <v>0</v>
      </c>
      <c r="H55" s="31">
        <v>0.8</v>
      </c>
      <c r="I55" s="4">
        <f>(G55*H55)</f>
        <v>0</v>
      </c>
      <c r="J55" s="3">
        <f>((H55*I55)*0.67)</f>
        <v>0</v>
      </c>
    </row>
    <row r="56" spans="1:10">
      <c r="A56" s="8"/>
      <c r="B56" s="8"/>
      <c r="C56" s="17"/>
      <c r="D56" s="8"/>
      <c r="E56" s="8"/>
      <c r="F56">
        <v>2</v>
      </c>
      <c r="G56" s="30">
        <f>(D55+(0.75*E55/F56))</f>
        <v>0</v>
      </c>
      <c r="H56" s="31">
        <v>0.9</v>
      </c>
      <c r="I56" s="4">
        <f>(G56*H56)</f>
        <v>0</v>
      </c>
      <c r="J56" s="3">
        <f>((H56*I56)*0.67)</f>
        <v>0</v>
      </c>
    </row>
    <row r="57" spans="1:10">
      <c r="A57" s="8"/>
      <c r="B57" s="8"/>
      <c r="C57" s="17"/>
      <c r="D57" s="8"/>
      <c r="E57" s="8"/>
      <c r="F57">
        <v>3</v>
      </c>
      <c r="G57" s="30">
        <f>(D55+(0.75*E55/F57))</f>
        <v>0</v>
      </c>
      <c r="H57" s="31">
        <v>1</v>
      </c>
      <c r="I57" s="4">
        <f>(G57*H57)</f>
        <v>0</v>
      </c>
      <c r="J57" s="3">
        <f>((H57*I57)*0.67)</f>
        <v>0</v>
      </c>
    </row>
    <row r="58" spans="1:10">
      <c r="A58" s="8"/>
      <c r="B58" s="8"/>
      <c r="C58" s="17"/>
      <c r="D58" s="8"/>
      <c r="E58" s="8"/>
      <c r="F58">
        <v>4</v>
      </c>
      <c r="G58" s="30">
        <f>(D55+(0.75*E55/F58))</f>
        <v>0</v>
      </c>
      <c r="H58" s="31">
        <v>1</v>
      </c>
      <c r="I58" s="4">
        <f>(G58*H58)</f>
        <v>0</v>
      </c>
      <c r="J58" s="3">
        <f>((H58*I58)*0.67)</f>
        <v>0</v>
      </c>
    </row>
    <row r="59" spans="1:10" s="8" customFormat="1">
      <c r="C59" s="17"/>
      <c r="G59" s="32"/>
      <c r="H59" s="33"/>
      <c r="I59" s="9"/>
      <c r="J59" s="10"/>
    </row>
    <row r="60" spans="1:10" s="8" customFormat="1">
      <c r="C60" s="17"/>
      <c r="G60" s="32"/>
      <c r="H60" s="33"/>
      <c r="I60" s="9"/>
      <c r="J60" s="10"/>
    </row>
    <row r="61" spans="1:10" s="8" customFormat="1">
      <c r="C61" s="17"/>
      <c r="G61" s="32"/>
      <c r="H61" s="33"/>
      <c r="I61" s="9"/>
      <c r="J61" s="10"/>
    </row>
  </sheetData>
  <protectedRanges>
    <protectedRange sqref="D17:E17 D48:E48" name="Range7"/>
    <protectedRange sqref="D3:E3 D34:E34" name="Range5"/>
    <protectedRange sqref="A3:B3 A34:B34" name="Range1"/>
    <protectedRange sqref="D10:E10 D41:E41" name="Range6"/>
    <protectedRange sqref="D24:E24 D55:E55" name="Range8"/>
  </protectedRanges>
  <mergeCells count="2">
    <mergeCell ref="A1:J1"/>
    <mergeCell ref="A32:J32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FMV Scale</vt:lpstr>
      <vt:lpstr>Calculator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Lacy</dc:creator>
  <cp:lastModifiedBy>Kevin</cp:lastModifiedBy>
  <dcterms:created xsi:type="dcterms:W3CDTF">2015-09-14T02:58:28Z</dcterms:created>
  <dcterms:modified xsi:type="dcterms:W3CDTF">2024-12-04T18:35:39Z</dcterms:modified>
</cp:coreProperties>
</file>